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<sst xmlns="http://schemas.openxmlformats.org/spreadsheetml/2006/main" count="166" uniqueCount="60">
  <si>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</si>
  <si>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</si>
  <si>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</si>
  <si>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</si>
  <si>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</si>
  <si>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</si>
  <si>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</si>
  <si>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</si>
  <si>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</si>
  <si>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</si>
  <si>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</si>
  <si>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</si>
  <si>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</si>
  <si>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</si>
  <si>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</si>
  <si>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</si>
  <si>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</si>
  <si>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</si>
  <si>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</si>
  <si>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</si>
  <si>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</si>
  <si>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</si>
  <si>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</si>
  <si>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</si>
  <si>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</si>
  <si>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</si>
  <si>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</si>
  <si>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</si>
  <si>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</si>
  <si>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</si>
  <si>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</si>
  <si>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</si>
  <si>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</si>
  <si>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</si>
  <si>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</si>
  <si>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</si>
  <si>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</si>
  <si>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</si>
  <si>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</si>
  <si>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</si>
  <si>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</si>
  <si>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</si>
  <si>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</si>
  <si>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</si>
  <si>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</si>
  <si>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</si>
  <si>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</si>
  <si>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</si>
  <si>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</si>
  <si>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</si>
  <si>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</si>
  <si>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</si>
  <si>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</si>
  <si>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</si>
  <si>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</si>
  <si>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</si>
  <si>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</si>
  <si>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</si>
  <si>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</si>
  <si>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"Лебяжьевская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</si>
</sst>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42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9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0.22068604346687615</v>
      </c>
      <c r="C8" s="4" t="s">
        <v>50</v>
      </c>
      <c r="D8" s="4" t="s">
        <v>50</v>
      </c>
      <c r="E8" s="2">
        <v>0.15440669620876415</v>
      </c>
      <c r="F8" s="2">
        <f>IF(AND(B8=0,E8&gt;0),100,(IF(B8=0,0,E8/B8*100-100)))</f>
        <v>-30.03332073786541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0.21590909090909094</v>
      </c>
      <c r="C9" s="4" t="s">
        <v>50</v>
      </c>
      <c r="D9" s="4" t="s">
        <v>50</v>
      </c>
      <c r="E9" s="2">
        <v>0.17592592592592596</v>
      </c>
      <c r="F9" s="2">
        <f>IF(AND(B9=0,E9&gt;0),100,(IF(B9=0,0,E9/B9*100-100)))</f>
        <v>-18.518518518518505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0.07692307692307693</v>
      </c>
      <c r="C12" s="4" t="s">
        <v>50</v>
      </c>
      <c r="D12" s="4" t="s">
        <v>50</v>
      </c>
      <c r="E12" s="2">
        <v>0.013333333333333334</v>
      </c>
      <c r="F12" s="2">
        <f>IF(AND(B12=0,E12&gt;0),100,(IF(B12=0,0,E12/B12*100-100)))</f>
        <v>-82.66666666666666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0.745</v>
      </c>
      <c r="F13" s="4" t="s">
        <v>50</v>
      </c>
      <c r="G13" s="2">
        <f>IF(C13=0,0,E13/C13*100)</f>
        <v>117.69352290679305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0.008295424137008296</v>
      </c>
      <c r="C14" s="4" t="s">
        <v>50</v>
      </c>
      <c r="D14" s="4" t="s">
        <v>50</v>
      </c>
      <c r="E14" s="2">
        <v>0.02058755493869998</v>
      </c>
      <c r="F14" s="2">
        <f>IF(AND(B14=0,E14&gt;0),100,(IF(B14=0,0,E14/B14*100-100)))</f>
        <v>148.179654212651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0.20872357506020872</v>
      </c>
      <c r="C15" s="4" t="s">
        <v>50</v>
      </c>
      <c r="D15" s="4" t="s">
        <v>50</v>
      </c>
      <c r="E15" s="2">
        <v>0.13694193846865604</v>
      </c>
      <c r="F15" s="2">
        <f>IF(AND(B15=0,E15&gt;0),100,(IF(B15=0,0,E15/B15*100-100)))</f>
        <v>-34.39076614649133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0.007779506557012671</v>
      </c>
      <c r="C16" s="2">
        <v>1</v>
      </c>
      <c r="D16" s="4" t="s">
        <v>50</v>
      </c>
      <c r="E16" s="2">
        <v>0.0171015514809591</v>
      </c>
      <c r="F16" s="4" t="s">
        <v>50</v>
      </c>
      <c r="G16" s="2">
        <f>IF(C16=0,0,E16/C16*100)</f>
        <v>1.7101551480959098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0.006211180124223602</v>
      </c>
      <c r="C17" s="2">
        <v>1</v>
      </c>
      <c r="D17" s="4" t="s">
        <v>50</v>
      </c>
      <c r="E17" s="2">
        <v>0.05517241379310345</v>
      </c>
      <c r="F17" s="4" t="s">
        <v>50</v>
      </c>
      <c r="G17" s="2">
        <f>IF(C17=0,0,E17/C17*100)</f>
        <v>5.517241379310345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0.02169312169312169</v>
      </c>
      <c r="C18" s="2">
        <v>1</v>
      </c>
      <c r="D18" s="4" t="s">
        <v>50</v>
      </c>
      <c r="E18" s="2">
        <v>0.014061654948620876</v>
      </c>
      <c r="F18" s="4" t="s">
        <v>50</v>
      </c>
      <c r="G18" s="2">
        <f>IF(C18=0,0,E18/C18*100)</f>
        <v>1.4061654948620876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0.3200436919716002</v>
      </c>
      <c r="C19" s="4" t="s">
        <v>50</v>
      </c>
      <c r="D19" s="4" t="s">
        <v>50</v>
      </c>
      <c r="E19" s="2">
        <v>0.2678093197643278</v>
      </c>
      <c r="F19" s="2">
        <f>IF(AND(B19=0,E19&gt;0),100,(IF(B19=0,0,E19/B19*100-100)))</f>
        <v>-16.32101288592419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0.13701923076923078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0.0012962377489724945</v>
      </c>
      <c r="C21" s="4" t="s">
        <v>50</v>
      </c>
      <c r="D21" s="4" t="s">
        <v>50</v>
      </c>
      <c r="E21" s="2">
        <v>0.0007337171238288746</v>
      </c>
      <c r="F21" s="2">
        <f>IF(AND(B21=0,E21&gt;0),100,(IF(B21=0,0,E21/B21*100-100)))</f>
        <v>-43.39640822754316</v>
      </c>
      <c r="G21" s="4" t="s">
        <v>50</v>
      </c>
      <c r="H21" s="14">
        <f>IF(F21&gt;-5,0,(IF(F21&lt;=-10,1,0.5)))</f>
        <v>1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0.1363</v>
      </c>
      <c r="E22" s="2">
        <v>0.1251</v>
      </c>
      <c r="F22" s="2">
        <f>IF(AND(D22=0,E22&gt;0),100,(IF(D22=0,0,E22/D22*100-100)))</f>
        <v>-8.21716801173882</v>
      </c>
      <c r="G22" s="4" t="s">
        <v>50</v>
      </c>
      <c r="H22" s="14">
        <f>IF(F22&gt;-2,0,(IF(AND(F22&lt;=-2,F22&gt;-5),1,IF(AND(F22&lt;=-5,F22&gt;-10),2,3))))</f>
        <v>2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0.00433357553002482</v>
      </c>
      <c r="E23" s="2">
        <v>0.005333559092448358</v>
      </c>
      <c r="F23" s="2">
        <f>IF(AND(D23=0,E23&gt;0),100,(IF(D23=0,0,E23/D23*100-100)))</f>
        <v>23.075254036654826</v>
      </c>
      <c r="G23" s="4" t="s">
        <v>50</v>
      </c>
      <c r="H23" s="14">
        <f>IF(F23&gt;-3,0,(IF(F23&lt;=-7,3,1.5)))</f>
        <v>0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9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0.68</v>
      </c>
      <c r="F25" s="4" t="s">
        <v>50</v>
      </c>
      <c r="G25" s="2">
        <f aca="true" t="shared" si="0" ref="G25:G30">IF(C25=0,0,E25/C25*100)</f>
        <v>107.42496050552923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0.692</v>
      </c>
      <c r="F26" s="4" t="s">
        <v>50</v>
      </c>
      <c r="G26" s="2">
        <f t="shared" si="0"/>
        <v>159.8152424942263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1</v>
      </c>
      <c r="F27" s="4" t="s">
        <v>50</v>
      </c>
      <c r="G27" s="2">
        <f t="shared" si="0"/>
        <v>214.13276231263382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0.117</v>
      </c>
      <c r="F28" s="4" t="s">
        <v>50</v>
      </c>
      <c r="G28" s="2">
        <f t="shared" si="0"/>
        <v>25.053533190578158</v>
      </c>
      <c r="H28" s="14">
        <f t="shared" si="1"/>
        <v>0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0.865</v>
      </c>
      <c r="E31" s="2">
        <v>0.539</v>
      </c>
      <c r="F31" s="2">
        <f>IF(AND(D31=0,E31&gt;0),100,(IF(D31=0,0,E31/D31*100-100)))</f>
        <v>-37.68786127167629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2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0.285</v>
      </c>
      <c r="C33" s="4">
        <v>0</v>
      </c>
      <c r="D33" s="4" t="s">
        <v>50</v>
      </c>
      <c r="E33" s="2">
        <v>0.55</v>
      </c>
      <c r="F33" s="2">
        <f>IF(AND(B33=0,E33&gt;0),100,(IF(B33=0,0,E33/B33*100-100)))</f>
        <v>92.9824561403509</v>
      </c>
      <c r="G33" s="4" t="s">
        <v>50</v>
      </c>
      <c r="H33" s="14">
        <f>IF(F33&lt;5,0,(IF(F33&gt;=10,1,0.5)))</f>
        <v>1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0.612</v>
      </c>
      <c r="F34" s="4" t="s">
        <v>50</v>
      </c>
      <c r="G34" s="2">
        <f>IF(C34=0,0,E34/C34*100)</f>
        <v>96.6824644549763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0.807</v>
      </c>
      <c r="F37" s="4" t="s">
        <v>50</v>
      </c>
      <c r="G37" s="2">
        <f>IF(C37=0,0,E37/C37*100)</f>
        <v>127.48815165876779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20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2022-10-12T10:30:20Z</dcterms:modified>
  <cp:category/>
  <cp:version/>
  <cp:contentType/>
  <cp:contentStatus/>
</cp:coreProperties>
</file>